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0080" activeTab="0"/>
  </bookViews>
  <sheets>
    <sheet name="广播大厦" sheetId="1" r:id="rId1"/>
    <sheet name="Sheet2" sheetId="2" r:id="rId2"/>
    <sheet name="Sheet3" sheetId="3" r:id="rId3"/>
  </sheets>
  <definedNames>
    <definedName name="MmExcelLinker_8CC072B9_FE12_46EE_8A26_8AA3CDF33CCE">'广播大厦'!#REF!</definedName>
    <definedName name="_xlnm.Print_Titles" localSheetId="0">'广播大厦'!$4:$4</definedName>
  </definedNames>
  <calcPr fullCalcOnLoad="1"/>
</workbook>
</file>

<file path=xl/sharedStrings.xml><?xml version="1.0" encoding="utf-8"?>
<sst xmlns="http://schemas.openxmlformats.org/spreadsheetml/2006/main" count="166" uniqueCount="99">
  <si>
    <t>序号</t>
  </si>
  <si>
    <t>名称</t>
  </si>
  <si>
    <t>品牌</t>
  </si>
  <si>
    <t>型号及规格</t>
  </si>
  <si>
    <t>单位</t>
  </si>
  <si>
    <t>数量</t>
  </si>
  <si>
    <t>一</t>
  </si>
  <si>
    <t>设备</t>
  </si>
  <si>
    <t>张力控制器（含防雨箱）</t>
  </si>
  <si>
    <r>
      <t>Gato</t>
    </r>
    <r>
      <rPr>
        <sz val="12"/>
        <rFont val="宋体"/>
        <family val="0"/>
      </rPr>
      <t>广拓</t>
    </r>
    <r>
      <rPr>
        <vertAlign val="superscript"/>
        <sz val="12"/>
        <rFont val="宋体"/>
        <family val="0"/>
      </rPr>
      <t>®</t>
    </r>
  </si>
  <si>
    <t>V5</t>
  </si>
  <si>
    <t>套</t>
  </si>
  <si>
    <t>12道单防区控制杆</t>
  </si>
  <si>
    <t>定制1.8m</t>
  </si>
  <si>
    <t>四道单防区控制杆</t>
  </si>
  <si>
    <t>XG-KZG4-AL04</t>
  </si>
  <si>
    <t>四道双防区控制杆</t>
  </si>
  <si>
    <t>XG-KZG4-AL03</t>
  </si>
  <si>
    <t>12道双防区控制杆</t>
  </si>
  <si>
    <t>常规控制杆万向底座</t>
  </si>
  <si>
    <t>定制</t>
  </si>
  <si>
    <t>对</t>
  </si>
  <si>
    <t>12道受力杆（含滑块）</t>
  </si>
  <si>
    <t>定制2.2m</t>
  </si>
  <si>
    <t>个</t>
  </si>
  <si>
    <t>不锈钢弹簧</t>
  </si>
  <si>
    <t>ZL-TH001</t>
  </si>
  <si>
    <t>受力杆帽子</t>
  </si>
  <si>
    <t>MZ-SL</t>
  </si>
  <si>
    <t>12道转向杆</t>
  </si>
  <si>
    <t>滑轮(直）</t>
  </si>
  <si>
    <t>ZL-HL</t>
  </si>
  <si>
    <t>轴承杆帽子</t>
  </si>
  <si>
    <t>MZ-NQS</t>
  </si>
  <si>
    <t xml:space="preserve">12道支撑杆        </t>
  </si>
  <si>
    <t>张力线固定件</t>
  </si>
  <si>
    <t>ZL-GDJ</t>
  </si>
  <si>
    <t>支撑杆帽子</t>
  </si>
  <si>
    <t>MZ-E-ZC</t>
  </si>
  <si>
    <t>四道受力杆（含滑块）</t>
  </si>
  <si>
    <t>ZL-CLG-AL</t>
  </si>
  <si>
    <t>根</t>
  </si>
  <si>
    <t>四道支撑杆</t>
  </si>
  <si>
    <t>ZL-4ZCG</t>
  </si>
  <si>
    <t>四道轴承杆</t>
  </si>
  <si>
    <t>ZLHL001</t>
  </si>
  <si>
    <t>万向底座</t>
  </si>
  <si>
    <t>DZ-ZD-W3</t>
  </si>
  <si>
    <t>警示牌</t>
  </si>
  <si>
    <t>JSP-03</t>
  </si>
  <si>
    <t>紧线型张力绝缘子</t>
  </si>
  <si>
    <r>
      <rPr>
        <sz val="10"/>
        <color indexed="8"/>
        <rFont val="宋体"/>
        <family val="0"/>
      </rPr>
      <t>ZL-SJ00</t>
    </r>
    <r>
      <rPr>
        <sz val="11"/>
        <color indexed="8"/>
        <rFont val="宋体"/>
        <family val="0"/>
      </rPr>
      <t>N</t>
    </r>
  </si>
  <si>
    <t>压接铝套</t>
  </si>
  <si>
    <t>ZL-SX001</t>
  </si>
  <si>
    <t>不锈钢钢丝绳</t>
  </si>
  <si>
    <t>ZL-DX001</t>
  </si>
  <si>
    <t>米</t>
  </si>
  <si>
    <t>张力24V电源</t>
  </si>
  <si>
    <t>ZLDY001</t>
  </si>
  <si>
    <t>总线制报警主机</t>
  </si>
  <si>
    <t>A5</t>
  </si>
  <si>
    <t>台</t>
  </si>
  <si>
    <t>控制键盘</t>
  </si>
  <si>
    <t>AK002</t>
  </si>
  <si>
    <t>单防区模块</t>
  </si>
  <si>
    <t>AD003</t>
  </si>
  <si>
    <t>12V电源</t>
  </si>
  <si>
    <t>DC12V 1A</t>
  </si>
  <si>
    <t>声光警号含支架</t>
  </si>
  <si>
    <t>JD-12-01</t>
  </si>
  <si>
    <t>水泥基础</t>
  </si>
  <si>
    <t xml:space="preserve">国产 </t>
  </si>
  <si>
    <t>40cm*40cm*40cm</t>
  </si>
  <si>
    <t>块</t>
  </si>
  <si>
    <t>接地桩</t>
  </si>
  <si>
    <t>三角铁,1.5米</t>
  </si>
  <si>
    <t>接地线</t>
  </si>
  <si>
    <t>BV1*6</t>
  </si>
  <si>
    <t>模拟电子地图</t>
  </si>
  <si>
    <t>GT-Map</t>
  </si>
  <si>
    <t>报警打印机</t>
  </si>
  <si>
    <t>GT-P-01</t>
  </si>
  <si>
    <t>报警管理软件</t>
  </si>
  <si>
    <t>SAM100</t>
  </si>
  <si>
    <t>二</t>
  </si>
  <si>
    <t>线缆</t>
  </si>
  <si>
    <t>电源线</t>
  </si>
  <si>
    <t>凯贝尔</t>
  </si>
  <si>
    <t>2.5平方</t>
  </si>
  <si>
    <t>卷</t>
  </si>
  <si>
    <t>信号线</t>
  </si>
  <si>
    <t>RVV2*1</t>
  </si>
  <si>
    <t>钢管</t>
  </si>
  <si>
    <t>申捷</t>
  </si>
  <si>
    <t>Φ25</t>
  </si>
  <si>
    <t>辅材</t>
  </si>
  <si>
    <t>路面开挖修复等</t>
  </si>
  <si>
    <t>批</t>
  </si>
  <si>
    <t>广播大厦周界电子围栏系统改造工程设备清单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</si>
</sst>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6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39"/>
      <name val="Arial"/>
      <family val="2"/>
    </font>
    <font>
      <sz val="11"/>
      <color indexed="60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 applyFill="0" applyBorder="0" applyAlignment="0"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 vertical="center" wrapText="1"/>
      <protection/>
    </xf>
    <xf numFmtId="0" fontId="0" fillId="0" borderId="10" xfId="16" applyFont="1" applyFill="1" applyBorder="1" applyAlignment="1">
      <alignment horizontal="center" vertical="center"/>
      <protection/>
    </xf>
    <xf numFmtId="0" fontId="0" fillId="0" borderId="11" xfId="16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/>
      <protection/>
    </xf>
    <xf numFmtId="0" fontId="9" fillId="0" borderId="11" xfId="16" applyNumberFormat="1" applyFont="1" applyFill="1" applyBorder="1" applyAlignment="1">
      <alignment horizontal="center" vertical="center"/>
      <protection/>
    </xf>
    <xf numFmtId="0" fontId="0" fillId="0" borderId="11" xfId="16" applyNumberFormat="1" applyFont="1" applyFill="1" applyBorder="1" applyAlignment="1">
      <alignment horizontal="center" vertical="center"/>
      <protection/>
    </xf>
    <xf numFmtId="0" fontId="8" fillId="0" borderId="12" xfId="16" applyNumberFormat="1" applyFont="1" applyFill="1" applyBorder="1" applyAlignment="1">
      <alignment horizontal="left" vertical="center"/>
      <protection/>
    </xf>
    <xf numFmtId="0" fontId="0" fillId="0" borderId="13" xfId="16" applyNumberFormat="1" applyFont="1" applyFill="1" applyBorder="1" applyAlignment="1">
      <alignment horizontal="center" vertical="center"/>
      <protection/>
    </xf>
    <xf numFmtId="0" fontId="0" fillId="0" borderId="13" xfId="16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5" fillId="0" borderId="0" xfId="16" applyFont="1" applyBorder="1" applyAlignment="1">
      <alignment horizontal="center" vertical="center" wrapText="1"/>
      <protection/>
    </xf>
    <xf numFmtId="0" fontId="8" fillId="0" borderId="14" xfId="16" applyNumberFormat="1" applyFont="1" applyFill="1" applyBorder="1" applyAlignment="1">
      <alignment horizontal="center" vertical="center"/>
      <protection/>
    </xf>
    <xf numFmtId="0" fontId="8" fillId="0" borderId="15" xfId="16" applyNumberFormat="1" applyFont="1" applyFill="1" applyBorder="1" applyAlignment="1">
      <alignment horizontal="left" vertical="center"/>
      <protection/>
    </xf>
    <xf numFmtId="0" fontId="8" fillId="0" borderId="16" xfId="16" applyNumberFormat="1" applyFont="1" applyFill="1" applyBorder="1" applyAlignment="1">
      <alignment horizontal="left" vertical="center"/>
      <protection/>
    </xf>
    <xf numFmtId="0" fontId="0" fillId="0" borderId="17" xfId="16" applyFont="1" applyFill="1" applyBorder="1" applyAlignment="1">
      <alignment horizontal="center" vertical="center"/>
      <protection/>
    </xf>
    <xf numFmtId="0" fontId="0" fillId="0" borderId="18" xfId="16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0" fillId="0" borderId="19" xfId="16" applyFont="1" applyFill="1" applyBorder="1" applyAlignment="1">
      <alignment horizontal="center" vertical="center"/>
      <protection/>
    </xf>
    <xf numFmtId="0" fontId="0" fillId="0" borderId="20" xfId="16" applyNumberFormat="1" applyFont="1" applyFill="1" applyBorder="1" applyAlignment="1">
      <alignment horizontal="center" vertical="center"/>
      <protection/>
    </xf>
    <xf numFmtId="0" fontId="0" fillId="0" borderId="20" xfId="16" applyFont="1" applyFill="1" applyBorder="1" applyAlignment="1">
      <alignment horizontal="center" vertical="center"/>
      <protection/>
    </xf>
    <xf numFmtId="0" fontId="0" fillId="0" borderId="21" xfId="16" applyFont="1" applyFill="1" applyBorder="1" applyAlignment="1">
      <alignment horizontal="center" vertical="center"/>
      <protection/>
    </xf>
    <xf numFmtId="0" fontId="8" fillId="0" borderId="22" xfId="16" applyFont="1" applyFill="1" applyBorder="1" applyAlignment="1">
      <alignment horizontal="center" vertical="center"/>
      <protection/>
    </xf>
    <xf numFmtId="0" fontId="8" fillId="0" borderId="23" xfId="16" applyFont="1" applyFill="1" applyBorder="1" applyAlignment="1">
      <alignment horizontal="center" vertical="center"/>
      <protection/>
    </xf>
    <xf numFmtId="0" fontId="8" fillId="0" borderId="24" xfId="16" applyFont="1" applyFill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rmal_同济Al楼智能化系统报价清单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5" zoomScaleNormal="85" zoomScalePageLayoutView="0" workbookViewId="0" topLeftCell="A1">
      <selection activeCell="I3" sqref="I3"/>
    </sheetView>
  </sheetViews>
  <sheetFormatPr defaultColWidth="9.00390625" defaultRowHeight="14.25"/>
  <cols>
    <col min="1" max="1" width="5.125" style="3" customWidth="1"/>
    <col min="2" max="2" width="25.625" style="4" customWidth="1"/>
    <col min="3" max="3" width="16.125" style="4" customWidth="1"/>
    <col min="4" max="4" width="15.00390625" style="5" customWidth="1"/>
    <col min="5" max="5" width="10.75390625" style="6" customWidth="1"/>
    <col min="6" max="6" width="10.75390625" style="7" customWidth="1"/>
    <col min="7" max="8" width="5.75390625" style="0" customWidth="1"/>
  </cols>
  <sheetData>
    <row r="1" spans="1:6" ht="36.75" customHeight="1">
      <c r="A1" s="36" t="s">
        <v>98</v>
      </c>
      <c r="B1" s="22"/>
      <c r="C1" s="22"/>
      <c r="D1" s="22"/>
      <c r="E1" s="22"/>
      <c r="F1" s="22"/>
    </row>
    <row r="2" spans="1:6" ht="16.5" customHeight="1">
      <c r="A2" s="8"/>
      <c r="B2" s="9"/>
      <c r="C2" s="9"/>
      <c r="D2" s="9"/>
      <c r="E2" s="9"/>
      <c r="F2" s="9"/>
    </row>
    <row r="3" spans="1:6" ht="16.5" customHeight="1" thickBot="1">
      <c r="A3" s="8"/>
      <c r="B3" s="9"/>
      <c r="C3" s="9"/>
      <c r="D3" s="9"/>
      <c r="E3" s="9"/>
      <c r="F3" s="9"/>
    </row>
    <row r="4" spans="1:6" s="1" customFormat="1" ht="16.5" customHeight="1" thickBot="1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5" t="s">
        <v>5</v>
      </c>
    </row>
    <row r="5" spans="1:6" s="1" customFormat="1" ht="16.5" customHeight="1">
      <c r="A5" s="23" t="s">
        <v>6</v>
      </c>
      <c r="B5" s="24" t="s">
        <v>7</v>
      </c>
      <c r="C5" s="24"/>
      <c r="D5" s="24"/>
      <c r="E5" s="24"/>
      <c r="F5" s="25"/>
    </row>
    <row r="6" spans="1:6" s="2" customFormat="1" ht="22.5" customHeight="1">
      <c r="A6" s="10">
        <v>1</v>
      </c>
      <c r="B6" s="11" t="s">
        <v>8</v>
      </c>
      <c r="C6" s="12" t="s">
        <v>9</v>
      </c>
      <c r="D6" s="11" t="s">
        <v>10</v>
      </c>
      <c r="E6" s="11" t="s">
        <v>11</v>
      </c>
      <c r="F6" s="26">
        <v>19</v>
      </c>
    </row>
    <row r="7" spans="1:6" s="2" customFormat="1" ht="22.5" customHeight="1">
      <c r="A7" s="10">
        <v>2</v>
      </c>
      <c r="B7" s="11" t="s">
        <v>12</v>
      </c>
      <c r="C7" s="12" t="s">
        <v>9</v>
      </c>
      <c r="D7" s="11" t="s">
        <v>13</v>
      </c>
      <c r="E7" s="11" t="s">
        <v>11</v>
      </c>
      <c r="F7" s="26">
        <v>3</v>
      </c>
    </row>
    <row r="8" spans="1:6" s="2" customFormat="1" ht="22.5" customHeight="1">
      <c r="A8" s="10">
        <v>3</v>
      </c>
      <c r="B8" s="11" t="s">
        <v>14</v>
      </c>
      <c r="C8" s="12" t="s">
        <v>9</v>
      </c>
      <c r="D8" s="11" t="s">
        <v>15</v>
      </c>
      <c r="E8" s="11" t="s">
        <v>11</v>
      </c>
      <c r="F8" s="26">
        <v>3</v>
      </c>
    </row>
    <row r="9" spans="1:6" s="2" customFormat="1" ht="22.5" customHeight="1">
      <c r="A9" s="10">
        <v>4</v>
      </c>
      <c r="B9" s="11" t="s">
        <v>16</v>
      </c>
      <c r="C9" s="12" t="s">
        <v>9</v>
      </c>
      <c r="D9" s="11" t="s">
        <v>17</v>
      </c>
      <c r="E9" s="11" t="s">
        <v>11</v>
      </c>
      <c r="F9" s="26">
        <v>10</v>
      </c>
    </row>
    <row r="10" spans="1:6" s="2" customFormat="1" ht="22.5" customHeight="1">
      <c r="A10" s="10">
        <v>5</v>
      </c>
      <c r="B10" s="11" t="s">
        <v>18</v>
      </c>
      <c r="C10" s="12" t="s">
        <v>9</v>
      </c>
      <c r="D10" s="11" t="s">
        <v>13</v>
      </c>
      <c r="E10" s="11" t="s">
        <v>11</v>
      </c>
      <c r="F10" s="26">
        <v>4</v>
      </c>
    </row>
    <row r="11" spans="1:6" s="2" customFormat="1" ht="22.5" customHeight="1">
      <c r="A11" s="10">
        <v>6</v>
      </c>
      <c r="B11" s="11" t="s">
        <v>19</v>
      </c>
      <c r="C11" s="12" t="s">
        <v>9</v>
      </c>
      <c r="D11" s="11" t="s">
        <v>20</v>
      </c>
      <c r="E11" s="11" t="s">
        <v>21</v>
      </c>
      <c r="F11" s="26">
        <v>15</v>
      </c>
    </row>
    <row r="12" spans="1:6" s="2" customFormat="1" ht="22.5" customHeight="1">
      <c r="A12" s="10">
        <v>7</v>
      </c>
      <c r="B12" s="11" t="s">
        <v>22</v>
      </c>
      <c r="C12" s="12" t="s">
        <v>9</v>
      </c>
      <c r="D12" s="11" t="s">
        <v>23</v>
      </c>
      <c r="E12" s="11" t="s">
        <v>24</v>
      </c>
      <c r="F12" s="26">
        <f>F10*2+F7</f>
        <v>11</v>
      </c>
    </row>
    <row r="13" spans="1:6" s="2" customFormat="1" ht="22.5" customHeight="1">
      <c r="A13" s="10">
        <v>8</v>
      </c>
      <c r="B13" s="11" t="s">
        <v>25</v>
      </c>
      <c r="C13" s="12" t="s">
        <v>9</v>
      </c>
      <c r="D13" s="11" t="s">
        <v>26</v>
      </c>
      <c r="E13" s="11" t="s">
        <v>24</v>
      </c>
      <c r="F13" s="26">
        <f>F12*12+F21*4+10</f>
        <v>234</v>
      </c>
    </row>
    <row r="14" spans="1:6" s="2" customFormat="1" ht="22.5" customHeight="1">
      <c r="A14" s="10">
        <v>9</v>
      </c>
      <c r="B14" s="11" t="s">
        <v>27</v>
      </c>
      <c r="C14" s="12" t="s">
        <v>9</v>
      </c>
      <c r="D14" s="11" t="s">
        <v>28</v>
      </c>
      <c r="E14" s="11" t="s">
        <v>24</v>
      </c>
      <c r="F14" s="26">
        <f>F12+F21</f>
        <v>34</v>
      </c>
    </row>
    <row r="15" spans="1:6" s="2" customFormat="1" ht="22.5" customHeight="1">
      <c r="A15" s="10">
        <v>10</v>
      </c>
      <c r="B15" s="12" t="s">
        <v>29</v>
      </c>
      <c r="C15" s="12" t="s">
        <v>9</v>
      </c>
      <c r="D15" s="11" t="s">
        <v>23</v>
      </c>
      <c r="E15" s="11" t="s">
        <v>24</v>
      </c>
      <c r="F15" s="26">
        <v>35</v>
      </c>
    </row>
    <row r="16" spans="1:6" s="2" customFormat="1" ht="22.5" customHeight="1">
      <c r="A16" s="10">
        <v>11</v>
      </c>
      <c r="B16" s="11" t="s">
        <v>30</v>
      </c>
      <c r="C16" s="12" t="s">
        <v>9</v>
      </c>
      <c r="D16" s="11" t="s">
        <v>31</v>
      </c>
      <c r="E16" s="11" t="s">
        <v>24</v>
      </c>
      <c r="F16" s="26">
        <f>F15*12+F23*4</f>
        <v>492</v>
      </c>
    </row>
    <row r="17" spans="1:6" s="2" customFormat="1" ht="22.5" customHeight="1">
      <c r="A17" s="10">
        <v>12</v>
      </c>
      <c r="B17" s="11" t="s">
        <v>32</v>
      </c>
      <c r="C17" s="12" t="s">
        <v>9</v>
      </c>
      <c r="D17" s="11" t="s">
        <v>33</v>
      </c>
      <c r="E17" s="11" t="s">
        <v>24</v>
      </c>
      <c r="F17" s="26">
        <f>F15+F23</f>
        <v>53</v>
      </c>
    </row>
    <row r="18" spans="1:6" s="2" customFormat="1" ht="22.5" customHeight="1">
      <c r="A18" s="10">
        <v>13</v>
      </c>
      <c r="B18" s="13" t="s">
        <v>34</v>
      </c>
      <c r="C18" s="12" t="s">
        <v>9</v>
      </c>
      <c r="D18" s="11" t="s">
        <v>23</v>
      </c>
      <c r="E18" s="11" t="s">
        <v>24</v>
      </c>
      <c r="F18" s="26">
        <v>66</v>
      </c>
    </row>
    <row r="19" spans="1:6" s="2" customFormat="1" ht="22.5" customHeight="1">
      <c r="A19" s="10">
        <v>14</v>
      </c>
      <c r="B19" s="11" t="s">
        <v>35</v>
      </c>
      <c r="C19" s="12" t="s">
        <v>9</v>
      </c>
      <c r="D19" s="11" t="s">
        <v>36</v>
      </c>
      <c r="E19" s="11" t="s">
        <v>24</v>
      </c>
      <c r="F19" s="26">
        <f>F18*12+F22*4</f>
        <v>1212</v>
      </c>
    </row>
    <row r="20" spans="1:6" s="2" customFormat="1" ht="22.5" customHeight="1">
      <c r="A20" s="10">
        <v>15</v>
      </c>
      <c r="B20" s="11" t="s">
        <v>37</v>
      </c>
      <c r="C20" s="12" t="s">
        <v>9</v>
      </c>
      <c r="D20" s="11" t="s">
        <v>38</v>
      </c>
      <c r="E20" s="11" t="s">
        <v>24</v>
      </c>
      <c r="F20" s="26">
        <f>F18+F22</f>
        <v>171</v>
      </c>
    </row>
    <row r="21" spans="1:6" s="2" customFormat="1" ht="22.5" customHeight="1">
      <c r="A21" s="10">
        <v>16</v>
      </c>
      <c r="B21" s="11" t="s">
        <v>39</v>
      </c>
      <c r="C21" s="12" t="s">
        <v>9</v>
      </c>
      <c r="D21" s="11" t="s">
        <v>40</v>
      </c>
      <c r="E21" s="11" t="s">
        <v>41</v>
      </c>
      <c r="F21" s="26">
        <f>F9*2+F8</f>
        <v>23</v>
      </c>
    </row>
    <row r="22" spans="1:6" s="1" customFormat="1" ht="22.5" customHeight="1">
      <c r="A22" s="10">
        <v>17</v>
      </c>
      <c r="B22" s="11" t="s">
        <v>42</v>
      </c>
      <c r="C22" s="12" t="s">
        <v>9</v>
      </c>
      <c r="D22" s="11" t="s">
        <v>43</v>
      </c>
      <c r="E22" s="11" t="s">
        <v>41</v>
      </c>
      <c r="F22" s="26">
        <v>105</v>
      </c>
    </row>
    <row r="23" spans="1:6" ht="22.5" customHeight="1">
      <c r="A23" s="10">
        <v>18</v>
      </c>
      <c r="B23" s="11" t="s">
        <v>44</v>
      </c>
      <c r="C23" s="12" t="s">
        <v>9</v>
      </c>
      <c r="D23" s="11" t="s">
        <v>45</v>
      </c>
      <c r="E23" s="11" t="s">
        <v>41</v>
      </c>
      <c r="F23" s="26">
        <v>18</v>
      </c>
    </row>
    <row r="24" spans="1:6" ht="22.5" customHeight="1">
      <c r="A24" s="10">
        <v>19</v>
      </c>
      <c r="B24" s="11" t="s">
        <v>46</v>
      </c>
      <c r="C24" s="12" t="s">
        <v>9</v>
      </c>
      <c r="D24" s="11" t="s">
        <v>47</v>
      </c>
      <c r="E24" s="11" t="s">
        <v>21</v>
      </c>
      <c r="F24" s="26">
        <f>F7+F8+F9+F10+F12+F15+F18+F21+F22+F23</f>
        <v>278</v>
      </c>
    </row>
    <row r="25" spans="1:6" ht="22.5" customHeight="1">
      <c r="A25" s="10">
        <v>20</v>
      </c>
      <c r="B25" s="11" t="s">
        <v>48</v>
      </c>
      <c r="C25" s="12" t="s">
        <v>9</v>
      </c>
      <c r="D25" s="11" t="s">
        <v>49</v>
      </c>
      <c r="E25" s="11" t="s">
        <v>24</v>
      </c>
      <c r="F25" s="26">
        <v>79</v>
      </c>
    </row>
    <row r="26" spans="1:6" ht="22.5" customHeight="1">
      <c r="A26" s="10">
        <v>21</v>
      </c>
      <c r="B26" s="11" t="s">
        <v>50</v>
      </c>
      <c r="C26" s="12" t="s">
        <v>9</v>
      </c>
      <c r="D26" s="11" t="s">
        <v>51</v>
      </c>
      <c r="E26" s="11" t="s">
        <v>24</v>
      </c>
      <c r="F26" s="26">
        <v>188</v>
      </c>
    </row>
    <row r="27" spans="1:6" ht="22.5" customHeight="1">
      <c r="A27" s="10">
        <v>22</v>
      </c>
      <c r="B27" s="11" t="s">
        <v>52</v>
      </c>
      <c r="C27" s="12" t="s">
        <v>9</v>
      </c>
      <c r="D27" s="11" t="s">
        <v>53</v>
      </c>
      <c r="E27" s="11" t="s">
        <v>24</v>
      </c>
      <c r="F27" s="26">
        <f>F21*18+F12*55</f>
        <v>1019</v>
      </c>
    </row>
    <row r="28" spans="1:6" ht="22.5" customHeight="1">
      <c r="A28" s="10">
        <v>23</v>
      </c>
      <c r="B28" s="11" t="s">
        <v>54</v>
      </c>
      <c r="C28" s="12" t="s">
        <v>9</v>
      </c>
      <c r="D28" s="11" t="s">
        <v>55</v>
      </c>
      <c r="E28" s="11" t="s">
        <v>56</v>
      </c>
      <c r="F28" s="26">
        <v>6200</v>
      </c>
    </row>
    <row r="29" spans="1:6" ht="22.5" customHeight="1">
      <c r="A29" s="10">
        <v>24</v>
      </c>
      <c r="B29" s="11" t="s">
        <v>57</v>
      </c>
      <c r="C29" s="12" t="s">
        <v>9</v>
      </c>
      <c r="D29" s="11" t="s">
        <v>58</v>
      </c>
      <c r="E29" s="11" t="s">
        <v>24</v>
      </c>
      <c r="F29" s="26">
        <f>F6</f>
        <v>19</v>
      </c>
    </row>
    <row r="30" spans="1:6" ht="22.5" customHeight="1">
      <c r="A30" s="10">
        <v>25</v>
      </c>
      <c r="B30" s="11" t="s">
        <v>59</v>
      </c>
      <c r="C30" s="11" t="s">
        <v>9</v>
      </c>
      <c r="D30" s="11" t="s">
        <v>60</v>
      </c>
      <c r="E30" s="11" t="s">
        <v>61</v>
      </c>
      <c r="F30" s="26">
        <v>1</v>
      </c>
    </row>
    <row r="31" spans="1:6" ht="22.5" customHeight="1">
      <c r="A31" s="10">
        <v>26</v>
      </c>
      <c r="B31" s="11" t="s">
        <v>62</v>
      </c>
      <c r="C31" s="11" t="s">
        <v>9</v>
      </c>
      <c r="D31" s="11" t="s">
        <v>63</v>
      </c>
      <c r="E31" s="11" t="s">
        <v>61</v>
      </c>
      <c r="F31" s="26">
        <v>1</v>
      </c>
    </row>
    <row r="32" spans="1:6" ht="22.5" customHeight="1">
      <c r="A32" s="10">
        <v>27</v>
      </c>
      <c r="B32" s="11" t="s">
        <v>64</v>
      </c>
      <c r="C32" s="11" t="s">
        <v>9</v>
      </c>
      <c r="D32" s="11" t="s">
        <v>65</v>
      </c>
      <c r="E32" s="11" t="s">
        <v>24</v>
      </c>
      <c r="F32" s="26">
        <v>30</v>
      </c>
    </row>
    <row r="33" spans="1:6" ht="22.5" customHeight="1">
      <c r="A33" s="10">
        <v>28</v>
      </c>
      <c r="B33" s="11" t="s">
        <v>66</v>
      </c>
      <c r="C33" s="11" t="s">
        <v>9</v>
      </c>
      <c r="D33" s="11" t="s">
        <v>67</v>
      </c>
      <c r="E33" s="11" t="s">
        <v>24</v>
      </c>
      <c r="F33" s="26">
        <v>30</v>
      </c>
    </row>
    <row r="34" spans="1:6" ht="22.5" customHeight="1">
      <c r="A34" s="10">
        <v>29</v>
      </c>
      <c r="B34" s="11" t="s">
        <v>68</v>
      </c>
      <c r="C34" s="11" t="s">
        <v>9</v>
      </c>
      <c r="D34" s="11" t="s">
        <v>69</v>
      </c>
      <c r="E34" s="11" t="s">
        <v>24</v>
      </c>
      <c r="F34" s="26">
        <v>30</v>
      </c>
    </row>
    <row r="35" spans="1:6" ht="22.5" customHeight="1">
      <c r="A35" s="10">
        <v>30</v>
      </c>
      <c r="B35" s="11" t="s">
        <v>70</v>
      </c>
      <c r="C35" s="12" t="s">
        <v>71</v>
      </c>
      <c r="D35" s="11" t="s">
        <v>72</v>
      </c>
      <c r="E35" s="11" t="s">
        <v>73</v>
      </c>
      <c r="F35" s="26">
        <v>70</v>
      </c>
    </row>
    <row r="36" spans="1:6" ht="22.5" customHeight="1">
      <c r="A36" s="10">
        <v>31</v>
      </c>
      <c r="B36" s="11" t="s">
        <v>74</v>
      </c>
      <c r="C36" s="11" t="s">
        <v>9</v>
      </c>
      <c r="D36" s="11" t="s">
        <v>75</v>
      </c>
      <c r="E36" s="11" t="s">
        <v>41</v>
      </c>
      <c r="F36" s="26">
        <v>70</v>
      </c>
    </row>
    <row r="37" spans="1:6" ht="22.5" customHeight="1">
      <c r="A37" s="10">
        <v>32</v>
      </c>
      <c r="B37" s="11" t="s">
        <v>76</v>
      </c>
      <c r="C37" s="11" t="s">
        <v>9</v>
      </c>
      <c r="D37" s="11" t="s">
        <v>77</v>
      </c>
      <c r="E37" s="11" t="s">
        <v>56</v>
      </c>
      <c r="F37" s="26">
        <f>F36*5</f>
        <v>350</v>
      </c>
    </row>
    <row r="38" spans="1:6" ht="22.5" customHeight="1">
      <c r="A38" s="10">
        <v>33</v>
      </c>
      <c r="B38" s="11" t="s">
        <v>78</v>
      </c>
      <c r="C38" s="11" t="s">
        <v>9</v>
      </c>
      <c r="D38" s="11" t="s">
        <v>79</v>
      </c>
      <c r="E38" s="11" t="s">
        <v>73</v>
      </c>
      <c r="F38" s="26">
        <v>1</v>
      </c>
    </row>
    <row r="39" spans="1:6" ht="22.5" customHeight="1">
      <c r="A39" s="10">
        <v>34</v>
      </c>
      <c r="B39" s="11" t="s">
        <v>80</v>
      </c>
      <c r="C39" s="11" t="s">
        <v>9</v>
      </c>
      <c r="D39" s="11" t="s">
        <v>81</v>
      </c>
      <c r="E39" s="11" t="s">
        <v>61</v>
      </c>
      <c r="F39" s="26">
        <v>1</v>
      </c>
    </row>
    <row r="40" spans="1:6" ht="22.5" customHeight="1">
      <c r="A40" s="10">
        <v>35</v>
      </c>
      <c r="B40" s="11" t="s">
        <v>82</v>
      </c>
      <c r="C40" s="11" t="s">
        <v>9</v>
      </c>
      <c r="D40" s="11" t="s">
        <v>83</v>
      </c>
      <c r="E40" s="11" t="s">
        <v>11</v>
      </c>
      <c r="F40" s="26">
        <v>1</v>
      </c>
    </row>
    <row r="41" spans="1:6" ht="22.5" customHeight="1">
      <c r="A41" s="10"/>
      <c r="B41" s="14"/>
      <c r="C41" s="14"/>
      <c r="D41" s="14"/>
      <c r="E41" s="11"/>
      <c r="F41" s="26"/>
    </row>
    <row r="42" spans="1:6" ht="22.5" customHeight="1">
      <c r="A42" s="10" t="s">
        <v>84</v>
      </c>
      <c r="B42" s="15" t="s">
        <v>85</v>
      </c>
      <c r="C42" s="16"/>
      <c r="D42" s="16"/>
      <c r="E42" s="17"/>
      <c r="F42" s="27"/>
    </row>
    <row r="43" spans="1:6" ht="22.5" customHeight="1">
      <c r="A43" s="10">
        <v>1</v>
      </c>
      <c r="B43" s="14" t="s">
        <v>86</v>
      </c>
      <c r="C43" s="14" t="s">
        <v>87</v>
      </c>
      <c r="D43" s="14" t="s">
        <v>88</v>
      </c>
      <c r="E43" s="11" t="s">
        <v>89</v>
      </c>
      <c r="F43" s="26">
        <v>24</v>
      </c>
    </row>
    <row r="44" spans="1:6" ht="22.5" customHeight="1">
      <c r="A44" s="10">
        <v>2</v>
      </c>
      <c r="B44" s="14" t="s">
        <v>90</v>
      </c>
      <c r="C44" s="14" t="s">
        <v>87</v>
      </c>
      <c r="D44" s="14" t="s">
        <v>91</v>
      </c>
      <c r="E44" s="11" t="s">
        <v>56</v>
      </c>
      <c r="F44" s="26">
        <v>800</v>
      </c>
    </row>
    <row r="45" spans="1:6" ht="22.5" customHeight="1">
      <c r="A45" s="10">
        <v>3</v>
      </c>
      <c r="B45" s="14" t="s">
        <v>92</v>
      </c>
      <c r="C45" s="14" t="s">
        <v>93</v>
      </c>
      <c r="D45" s="28" t="s">
        <v>94</v>
      </c>
      <c r="E45" s="11" t="s">
        <v>56</v>
      </c>
      <c r="F45" s="26">
        <v>800</v>
      </c>
    </row>
    <row r="46" spans="1:6" ht="22.5" customHeight="1" thickBot="1">
      <c r="A46" s="29">
        <v>4</v>
      </c>
      <c r="B46" s="30" t="s">
        <v>95</v>
      </c>
      <c r="C46" s="30"/>
      <c r="D46" s="30" t="s">
        <v>96</v>
      </c>
      <c r="E46" s="31" t="s">
        <v>97</v>
      </c>
      <c r="F46" s="32">
        <v>1</v>
      </c>
    </row>
    <row r="47" spans="1:4" ht="15.75">
      <c r="A47" s="18"/>
      <c r="B47" s="19"/>
      <c r="C47" s="19"/>
      <c r="D47" s="20"/>
    </row>
    <row r="48" ht="15.75">
      <c r="A48" s="21"/>
    </row>
    <row r="49" ht="15.75">
      <c r="A49" s="21"/>
    </row>
  </sheetData>
  <sheetProtection/>
  <mergeCells count="1">
    <mergeCell ref="A1:F1"/>
  </mergeCells>
  <printOptions horizontalCentered="1"/>
  <pageMargins left="0" right="0" top="0.59" bottom="0.59" header="0" footer="0"/>
  <pageSetup fitToHeight="3" horizontalDpi="600" verticalDpi="600" orientation="portrait" paperSize="9" scale="90" r:id="rId1"/>
  <headerFooter scaleWithDoc="0" alignWithMargins="0">
    <oddFooter>&amp;C&amp;"宋体"&amp;12&amp;P/&amp;N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卞伟民:</cp:lastModifiedBy>
  <cp:lastPrinted>2016-12-14T04:24:21Z</cp:lastPrinted>
  <dcterms:created xsi:type="dcterms:W3CDTF">2009-05-19T03:20:55Z</dcterms:created>
  <dcterms:modified xsi:type="dcterms:W3CDTF">2016-12-14T06:13:57Z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8CC072B9_FE12_46EE_8A26_8AA3CDF33CCE">
    <vt:lpwstr>0</vt:lpwstr>
  </property>
  <property fmtid="{D5CDD505-2E9C-101B-9397-08002B2CF9AE}" pid="3" name="KSOProductBuildVer">
    <vt:lpwstr>2052-10.1.0.5864</vt:lpwstr>
  </property>
</Properties>
</file>